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2120" windowHeight="8700" activeTab="1"/>
  </bookViews>
  <sheets>
    <sheet name="Gastos de 18.09.06" sheetId="1" r:id="rId1"/>
    <sheet name="Detalle" sheetId="2" r:id="rId2"/>
  </sheets>
  <definedNames>
    <definedName name="_xlnm.Print_Area" localSheetId="1">'Detalle'!$A$1:$E$44</definedName>
    <definedName name="_xlnm.Print_Area" localSheetId="0">'Gastos de 18.09.06'!$B$1:$V$16</definedName>
  </definedNames>
  <calcPr fullCalcOnLoad="1"/>
</workbook>
</file>

<file path=xl/sharedStrings.xml><?xml version="1.0" encoding="utf-8"?>
<sst xmlns="http://schemas.openxmlformats.org/spreadsheetml/2006/main" count="126" uniqueCount="110">
  <si>
    <t>Fecha</t>
  </si>
  <si>
    <t>Bebidas</t>
  </si>
  <si>
    <t>Productos</t>
  </si>
  <si>
    <t>Transporte</t>
  </si>
  <si>
    <t>Frutas</t>
  </si>
  <si>
    <t>Periodo: 17.09.2006</t>
  </si>
  <si>
    <t>Alcohol</t>
  </si>
  <si>
    <t>Carnes</t>
  </si>
  <si>
    <t>Verduras</t>
  </si>
  <si>
    <t>Varios</t>
  </si>
  <si>
    <t xml:space="preserve">       F I E S T A   18  DE  S E P T I E M B R E  2006</t>
  </si>
  <si>
    <t>MESA ADICIONAL</t>
  </si>
  <si>
    <t>Lista de Productos</t>
  </si>
  <si>
    <t>Cantidad</t>
  </si>
  <si>
    <t>Manzanas chilenas</t>
  </si>
  <si>
    <t>Uvas</t>
  </si>
  <si>
    <t xml:space="preserve">Ensaladas ("Olivie", "Delikatesniy", "Merilin") </t>
  </si>
  <si>
    <t xml:space="preserve">Pizzas   </t>
  </si>
  <si>
    <t>6 unid.</t>
  </si>
  <si>
    <t>79.90 r/unid.</t>
  </si>
  <si>
    <t>Torta</t>
  </si>
  <si>
    <t>Agua mineral  de 2 litros</t>
  </si>
  <si>
    <t>4 bot.</t>
  </si>
  <si>
    <t>16.36 r/bot</t>
  </si>
  <si>
    <t>Fanta  de  2 litros</t>
  </si>
  <si>
    <t>7 bot</t>
  </si>
  <si>
    <t>34.54 r/bot</t>
  </si>
  <si>
    <t>Jugos  de  2 litros  de Piña</t>
  </si>
  <si>
    <t>4 paq.</t>
  </si>
  <si>
    <t>53.20 r/paq</t>
  </si>
  <si>
    <t>Jugos  de  2 litros  de Multi-fruta</t>
  </si>
  <si>
    <t>3 paq</t>
  </si>
  <si>
    <t>59.20 r/paq</t>
  </si>
  <si>
    <t>Pepsi  de  2 litros</t>
  </si>
  <si>
    <t>5 bot</t>
  </si>
  <si>
    <t>32.83 r/bot</t>
  </si>
  <si>
    <t>Sprite  de  2 litros</t>
  </si>
  <si>
    <t>34.90 r/bot</t>
  </si>
  <si>
    <t>1 unid.</t>
  </si>
  <si>
    <t>Utensilios</t>
  </si>
  <si>
    <t>Adornos</t>
  </si>
  <si>
    <t>Relación de Gastos</t>
  </si>
  <si>
    <t>Ítem</t>
  </si>
  <si>
    <t>TOTAL:</t>
  </si>
  <si>
    <t>Aportes</t>
  </si>
  <si>
    <t>Detalle</t>
  </si>
  <si>
    <t>Gastos</t>
  </si>
  <si>
    <t>Saldos</t>
  </si>
  <si>
    <t xml:space="preserve">Lista de Productos </t>
  </si>
  <si>
    <t>Carne de primera</t>
  </si>
  <si>
    <t>Harina</t>
  </si>
  <si>
    <t>Huevos</t>
  </si>
  <si>
    <t xml:space="preserve">Sal </t>
  </si>
  <si>
    <t>Aceite de girasol "Ideal"</t>
  </si>
  <si>
    <t xml:space="preserve">     23,90 r/1/2 lit.</t>
  </si>
  <si>
    <t>Manteca</t>
  </si>
  <si>
    <t xml:space="preserve">     50.83 r/paq.</t>
  </si>
  <si>
    <t>Leche acida "Smetana"</t>
  </si>
  <si>
    <t xml:space="preserve">6x500gr. </t>
  </si>
  <si>
    <t xml:space="preserve">        31,50 r /paquet.</t>
  </si>
  <si>
    <t>Aceitunas negras sin cuesco</t>
  </si>
  <si>
    <t>6 latas</t>
  </si>
  <si>
    <t xml:space="preserve">   33,40 r/lata</t>
  </si>
  <si>
    <t>Pasas de primera</t>
  </si>
  <si>
    <t xml:space="preserve">Cebollas </t>
  </si>
  <si>
    <t>Pimienta negra</t>
  </si>
  <si>
    <t>2 paquet.</t>
  </si>
  <si>
    <t xml:space="preserve">  10,50 r/paq.</t>
  </si>
  <si>
    <t>Comino</t>
  </si>
  <si>
    <t xml:space="preserve"> </t>
  </si>
  <si>
    <t>15,5 Kg.</t>
  </si>
  <si>
    <t>240,00 r/Kg.</t>
  </si>
  <si>
    <t>10 Kg.</t>
  </si>
  <si>
    <t>16,00 r/Kg.</t>
  </si>
  <si>
    <t>60 unid.</t>
  </si>
  <si>
    <t xml:space="preserve">    2,80 r/unid.</t>
  </si>
  <si>
    <t>1 Kg.</t>
  </si>
  <si>
    <t xml:space="preserve">     18,50 r/Kg.</t>
  </si>
  <si>
    <t>15,00 r/Kg.</t>
  </si>
  <si>
    <t>4.81 Kg.</t>
  </si>
  <si>
    <t>89.90 r/Kg.</t>
  </si>
  <si>
    <t>156.50 r/Kg.</t>
  </si>
  <si>
    <t>231.80 r/unid.</t>
  </si>
  <si>
    <t>229.50 r/unid.</t>
  </si>
  <si>
    <t>Jugos  de  2 litros  de Naranja</t>
  </si>
  <si>
    <t>Suma de Gastos</t>
  </si>
  <si>
    <t>PRODUCTOS PARA 170 EMPANADAS</t>
  </si>
  <si>
    <t>8 Kg.</t>
  </si>
  <si>
    <t>18,78 r/Kg.</t>
  </si>
  <si>
    <t>5x0.5 litros</t>
  </si>
  <si>
    <t xml:space="preserve">6 paquet. </t>
  </si>
  <si>
    <t>0,695 Kg.</t>
  </si>
  <si>
    <t>74,90 r/Kg.</t>
  </si>
  <si>
    <t>1 paquet.</t>
  </si>
  <si>
    <t>Duraznos pelados</t>
  </si>
  <si>
    <t xml:space="preserve"> 2,59 Kg.</t>
  </si>
  <si>
    <t>79,90 r/Kg.</t>
  </si>
  <si>
    <t>4,18 Kg.</t>
  </si>
  <si>
    <t>59,90 r/Kg.</t>
  </si>
  <si>
    <t>GASTOS CORRESPONDIENTES A LA EMBAJADA</t>
  </si>
  <si>
    <t xml:space="preserve">Gastos totales de embajada 5273,38+4644,98= 9918,36 </t>
  </si>
  <si>
    <t xml:space="preserve">Aporte embajada  10.640,00 </t>
  </si>
  <si>
    <t xml:space="preserve">Saldo a favor embajada  10640,00 -9918,36= 721,64 </t>
  </si>
  <si>
    <t xml:space="preserve"> Precio   </t>
  </si>
  <si>
    <t xml:space="preserve"> Precio </t>
  </si>
  <si>
    <t>Gastos Empanadas (Embajada)</t>
  </si>
  <si>
    <t>Mesa Adicional (Embajada)</t>
  </si>
  <si>
    <t>Mesa Adicional (Asociacion)</t>
  </si>
  <si>
    <t>Realizado por: José Obando</t>
  </si>
  <si>
    <t>Revisado por: Leo Plaza</t>
  </si>
</sst>
</file>

<file path=xl/styles.xml><?xml version="1.0" encoding="utf-8"?>
<styleSheet xmlns="http://schemas.openxmlformats.org/spreadsheetml/2006/main">
  <numFmts count="28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_-* #,##0.0_р_._-;\-* #,##0.0_р_._-;_-* &quot;-&quot;??_р_._-;_-@_-"/>
    <numFmt numFmtId="181" formatCode="_-* #,##0_р_._-;\-* #,##0_р_._-;_-* &quot;-&quot;??_р_._-;_-@_-"/>
    <numFmt numFmtId="182" formatCode="_-* #,##0.00[$€]_-;\-* #,##0.00[$€]_-;_-* &quot;-&quot;??[$€]_-;_-@_-"/>
    <numFmt numFmtId="183" formatCode="0.0"/>
  </numFmts>
  <fonts count="47"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Arial Cyr"/>
      <family val="0"/>
    </font>
    <font>
      <b/>
      <sz val="16"/>
      <name val="Arial Cyr"/>
      <family val="0"/>
    </font>
    <font>
      <b/>
      <sz val="14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82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171" fontId="0" fillId="0" borderId="13" xfId="59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5" xfId="0" applyFill="1" applyBorder="1" applyAlignment="1">
      <alignment horizontal="center" vertical="center"/>
    </xf>
    <xf numFmtId="171" fontId="0" fillId="0" borderId="15" xfId="59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171" fontId="0" fillId="0" borderId="17" xfId="59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171" fontId="6" fillId="0" borderId="12" xfId="59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Font="1" applyAlignment="1">
      <alignment/>
    </xf>
    <xf numFmtId="179" fontId="0" fillId="0" borderId="0" xfId="0" applyNumberFormat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26" xfId="0" applyFont="1" applyBorder="1" applyAlignment="1">
      <alignment vertical="center"/>
    </xf>
    <xf numFmtId="9" fontId="4" fillId="0" borderId="0" xfId="0" applyNumberFormat="1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171" fontId="3" fillId="0" borderId="28" xfId="59" applyFont="1" applyBorder="1" applyAlignment="1">
      <alignment vertical="center"/>
    </xf>
    <xf numFmtId="171" fontId="9" fillId="0" borderId="28" xfId="59" applyFont="1" applyBorder="1" applyAlignment="1">
      <alignment vertical="center"/>
    </xf>
    <xf numFmtId="171" fontId="3" fillId="0" borderId="29" xfId="59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71" fontId="9" fillId="0" borderId="26" xfId="59" applyFont="1" applyBorder="1" applyAlignment="1">
      <alignment vertical="center"/>
    </xf>
    <xf numFmtId="171" fontId="9" fillId="0" borderId="30" xfId="59" applyFont="1" applyBorder="1" applyAlignment="1">
      <alignment vertical="center"/>
    </xf>
    <xf numFmtId="171" fontId="3" fillId="0" borderId="31" xfId="59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7" fillId="0" borderId="32" xfId="0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15" xfId="0" applyBorder="1" applyAlignment="1">
      <alignment horizontal="left" vertical="center"/>
    </xf>
    <xf numFmtId="0" fontId="0" fillId="0" borderId="27" xfId="0" applyFill="1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71" fontId="6" fillId="0" borderId="34" xfId="59" applyFont="1" applyBorder="1" applyAlignment="1">
      <alignment horizontal="center" vertical="center"/>
    </xf>
    <xf numFmtId="171" fontId="6" fillId="0" borderId="0" xfId="59" applyFont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7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4" fillId="0" borderId="25" xfId="0" applyFont="1" applyBorder="1" applyAlignment="1">
      <alignment vertical="center"/>
    </xf>
    <xf numFmtId="9" fontId="3" fillId="0" borderId="24" xfId="0" applyNumberFormat="1" applyFont="1" applyBorder="1" applyAlignment="1">
      <alignment horizontal="center" vertical="center"/>
    </xf>
    <xf numFmtId="14" fontId="3" fillId="0" borderId="35" xfId="0" applyNumberFormat="1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171" fontId="3" fillId="0" borderId="36" xfId="59" applyFont="1" applyBorder="1" applyAlignment="1">
      <alignment vertical="center"/>
    </xf>
    <xf numFmtId="171" fontId="3" fillId="0" borderId="37" xfId="59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171" fontId="3" fillId="0" borderId="40" xfId="59" applyFont="1" applyBorder="1" applyAlignment="1">
      <alignment horizontal="center" vertical="center"/>
    </xf>
    <xf numFmtId="171" fontId="3" fillId="0" borderId="25" xfId="59" applyFont="1" applyBorder="1" applyAlignment="1">
      <alignment vertical="center"/>
    </xf>
    <xf numFmtId="171" fontId="3" fillId="33" borderId="25" xfId="59" applyFont="1" applyFill="1" applyBorder="1" applyAlignment="1">
      <alignment vertical="center"/>
    </xf>
    <xf numFmtId="171" fontId="3" fillId="0" borderId="40" xfId="59" applyFont="1" applyBorder="1" applyAlignment="1">
      <alignment vertical="center"/>
    </xf>
    <xf numFmtId="171" fontId="3" fillId="0" borderId="41" xfId="59" applyFont="1" applyBorder="1" applyAlignment="1">
      <alignment vertical="center"/>
    </xf>
    <xf numFmtId="171" fontId="3" fillId="0" borderId="20" xfId="59" applyFont="1" applyBorder="1" applyAlignment="1">
      <alignment vertical="center"/>
    </xf>
    <xf numFmtId="171" fontId="3" fillId="0" borderId="42" xfId="59" applyFont="1" applyBorder="1" applyAlignment="1">
      <alignment vertical="center"/>
    </xf>
    <xf numFmtId="171" fontId="6" fillId="0" borderId="0" xfId="59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171" fontId="6" fillId="0" borderId="43" xfId="59" applyFont="1" applyBorder="1" applyAlignment="1">
      <alignment horizontal="center" vertical="center"/>
    </xf>
    <xf numFmtId="14" fontId="3" fillId="0" borderId="44" xfId="0" applyNumberFormat="1" applyFont="1" applyBorder="1" applyAlignment="1">
      <alignment horizontal="center" vertical="center"/>
    </xf>
    <xf numFmtId="14" fontId="3" fillId="0" borderId="45" xfId="0" applyNumberFormat="1" applyFont="1" applyBorder="1" applyAlignment="1">
      <alignment horizontal="center" vertical="center"/>
    </xf>
    <xf numFmtId="14" fontId="3" fillId="0" borderId="35" xfId="0" applyNumberFormat="1" applyFont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vertical="center"/>
    </xf>
    <xf numFmtId="0" fontId="8" fillId="0" borderId="20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left" vertical="center"/>
    </xf>
    <xf numFmtId="0" fontId="1" fillId="0" borderId="34" xfId="0" applyFont="1" applyBorder="1" applyAlignment="1">
      <alignment horizontal="left" vertical="center"/>
    </xf>
    <xf numFmtId="0" fontId="1" fillId="0" borderId="49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3" fillId="0" borderId="50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51" xfId="0" applyFont="1" applyFill="1" applyBorder="1" applyAlignment="1">
      <alignment horizontal="center" vertical="center"/>
    </xf>
    <xf numFmtId="0" fontId="3" fillId="33" borderId="52" xfId="0" applyFont="1" applyFill="1" applyBorder="1" applyAlignment="1">
      <alignment horizontal="center" vertical="center"/>
    </xf>
    <xf numFmtId="0" fontId="3" fillId="33" borderId="53" xfId="0" applyFont="1" applyFill="1" applyBorder="1" applyAlignment="1">
      <alignment horizontal="center" vertical="center"/>
    </xf>
    <xf numFmtId="0" fontId="10" fillId="0" borderId="54" xfId="0" applyFont="1" applyBorder="1" applyAlignment="1">
      <alignment horizontal="center" vertical="center" wrapText="1"/>
    </xf>
    <xf numFmtId="0" fontId="10" fillId="0" borderId="55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6"/>
  <sheetViews>
    <sheetView showGridLines="0" zoomScalePageLayoutView="0" workbookViewId="0" topLeftCell="L1">
      <selection activeCell="M5" sqref="M5:P5"/>
    </sheetView>
  </sheetViews>
  <sheetFormatPr defaultColWidth="9.125" defaultRowHeight="12.75"/>
  <cols>
    <col min="1" max="1" width="1.00390625" style="25" customWidth="1"/>
    <col min="2" max="2" width="9.875" style="23" customWidth="1"/>
    <col min="3" max="8" width="0" style="25" hidden="1" customWidth="1"/>
    <col min="9" max="9" width="27.375" style="23" customWidth="1"/>
    <col min="10" max="10" width="11.25390625" style="23" customWidth="1"/>
    <col min="11" max="11" width="10.25390625" style="23" bestFit="1" customWidth="1"/>
    <col min="12" max="12" width="8.875" style="23" customWidth="1"/>
    <col min="13" max="13" width="10.25390625" style="23" bestFit="1" customWidth="1"/>
    <col min="14" max="14" width="8.875" style="23" bestFit="1" customWidth="1"/>
    <col min="15" max="15" width="9.75390625" style="23" bestFit="1" customWidth="1"/>
    <col min="16" max="16" width="8.875" style="23" bestFit="1" customWidth="1"/>
    <col min="17" max="17" width="10.25390625" style="23" bestFit="1" customWidth="1"/>
    <col min="18" max="18" width="8.875" style="23" bestFit="1" customWidth="1"/>
    <col min="19" max="19" width="10.25390625" style="23" bestFit="1" customWidth="1"/>
    <col min="20" max="20" width="8.875" style="23" bestFit="1" customWidth="1"/>
    <col min="21" max="21" width="11.25390625" style="23" bestFit="1" customWidth="1"/>
    <col min="22" max="22" width="8.875" style="23" bestFit="1" customWidth="1"/>
    <col min="23" max="23" width="19.875" style="23" customWidth="1"/>
    <col min="24" max="24" width="20.625" style="25" customWidth="1"/>
    <col min="25" max="16384" width="9.125" style="23" customWidth="1"/>
  </cols>
  <sheetData>
    <row r="1" spans="2:23" ht="18.75">
      <c r="B1" s="100" t="s">
        <v>41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2"/>
      <c r="W1" s="24"/>
    </row>
    <row r="2" spans="2:22" ht="10.5" customHeight="1">
      <c r="B2" s="26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7"/>
    </row>
    <row r="3" spans="2:22" ht="27" customHeight="1">
      <c r="B3" s="26"/>
      <c r="I3" s="25"/>
      <c r="J3" s="25"/>
      <c r="K3" s="25"/>
      <c r="L3" s="25"/>
      <c r="M3" s="103" t="s">
        <v>108</v>
      </c>
      <c r="N3" s="103"/>
      <c r="O3" s="103"/>
      <c r="P3" s="103"/>
      <c r="Q3" s="25"/>
      <c r="R3" s="25"/>
      <c r="S3" s="25"/>
      <c r="T3" s="25"/>
      <c r="U3" s="25"/>
      <c r="V3" s="27"/>
    </row>
    <row r="4" spans="2:22" ht="12.75" customHeight="1">
      <c r="B4" s="26"/>
      <c r="I4" s="25"/>
      <c r="J4" s="25"/>
      <c r="K4" s="25"/>
      <c r="L4" s="25"/>
      <c r="M4" s="28"/>
      <c r="N4" s="28"/>
      <c r="O4" s="28"/>
      <c r="P4" s="28"/>
      <c r="Q4" s="25"/>
      <c r="R4" s="25"/>
      <c r="S4" s="25"/>
      <c r="T4" s="25"/>
      <c r="U4" s="25"/>
      <c r="V4" s="27"/>
    </row>
    <row r="5" spans="2:22" ht="21" customHeight="1">
      <c r="B5" s="29" t="s">
        <v>5</v>
      </c>
      <c r="I5" s="25"/>
      <c r="J5" s="25"/>
      <c r="K5" s="25"/>
      <c r="L5" s="25"/>
      <c r="M5" s="104" t="s">
        <v>109</v>
      </c>
      <c r="N5" s="104"/>
      <c r="O5" s="104"/>
      <c r="P5" s="104"/>
      <c r="Q5" s="25"/>
      <c r="R5" s="25"/>
      <c r="S5" s="25"/>
      <c r="T5" s="25"/>
      <c r="U5" s="25"/>
      <c r="V5" s="27"/>
    </row>
    <row r="6" spans="2:22" ht="13.5" customHeight="1" thickBot="1">
      <c r="B6" s="30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2"/>
    </row>
    <row r="7" spans="1:24" ht="12.75">
      <c r="A7" s="93"/>
      <c r="B7" s="105" t="s">
        <v>0</v>
      </c>
      <c r="C7" s="33"/>
      <c r="D7" s="33"/>
      <c r="E7" s="33"/>
      <c r="F7" s="33"/>
      <c r="G7" s="33"/>
      <c r="H7" s="33"/>
      <c r="I7" s="107" t="s">
        <v>42</v>
      </c>
      <c r="J7" s="109" t="s">
        <v>44</v>
      </c>
      <c r="K7" s="111" t="s">
        <v>45</v>
      </c>
      <c r="L7" s="111"/>
      <c r="M7" s="111"/>
      <c r="N7" s="111"/>
      <c r="O7" s="111"/>
      <c r="P7" s="111"/>
      <c r="Q7" s="111"/>
      <c r="R7" s="111"/>
      <c r="S7" s="111"/>
      <c r="T7" s="111"/>
      <c r="U7" s="111" t="s">
        <v>46</v>
      </c>
      <c r="V7" s="114" t="s">
        <v>47</v>
      </c>
      <c r="W7" s="34"/>
      <c r="X7" s="34"/>
    </row>
    <row r="8" spans="1:24" ht="13.5" thickBot="1">
      <c r="A8" s="93"/>
      <c r="B8" s="106"/>
      <c r="C8" s="35"/>
      <c r="D8" s="35"/>
      <c r="E8" s="35"/>
      <c r="F8" s="35"/>
      <c r="G8" s="35"/>
      <c r="H8" s="35"/>
      <c r="I8" s="108"/>
      <c r="J8" s="110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5"/>
      <c r="W8" s="34"/>
      <c r="X8" s="36"/>
    </row>
    <row r="9" spans="1:23" ht="15" customHeight="1" thickBot="1">
      <c r="A9" s="94"/>
      <c r="B9" s="106"/>
      <c r="C9" s="37"/>
      <c r="D9" s="37"/>
      <c r="E9" s="37"/>
      <c r="F9" s="37"/>
      <c r="G9" s="37"/>
      <c r="H9" s="37"/>
      <c r="I9" s="108"/>
      <c r="J9" s="110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2"/>
      <c r="V9" s="115"/>
      <c r="W9" s="25"/>
    </row>
    <row r="10" spans="1:23" ht="12.75">
      <c r="A10" s="94"/>
      <c r="B10" s="106"/>
      <c r="C10" s="70"/>
      <c r="D10" s="70"/>
      <c r="E10" s="70"/>
      <c r="F10" s="70"/>
      <c r="G10" s="70"/>
      <c r="H10" s="70"/>
      <c r="I10" s="108"/>
      <c r="J10" s="110"/>
      <c r="K10" s="33" t="s">
        <v>1</v>
      </c>
      <c r="L10" s="33" t="s">
        <v>8</v>
      </c>
      <c r="M10" s="71" t="s">
        <v>2</v>
      </c>
      <c r="N10" s="33" t="s">
        <v>6</v>
      </c>
      <c r="O10" s="33" t="s">
        <v>3</v>
      </c>
      <c r="P10" s="33" t="s">
        <v>4</v>
      </c>
      <c r="Q10" s="33" t="s">
        <v>7</v>
      </c>
      <c r="R10" s="71" t="s">
        <v>40</v>
      </c>
      <c r="S10" s="71" t="s">
        <v>39</v>
      </c>
      <c r="T10" s="71" t="s">
        <v>9</v>
      </c>
      <c r="U10" s="112"/>
      <c r="V10" s="115"/>
      <c r="W10" s="38"/>
    </row>
    <row r="11" spans="1:23" ht="19.5" customHeight="1">
      <c r="A11" s="94"/>
      <c r="B11" s="90">
        <v>38977</v>
      </c>
      <c r="C11" s="76"/>
      <c r="D11" s="76"/>
      <c r="E11" s="76"/>
      <c r="F11" s="76"/>
      <c r="G11" s="76"/>
      <c r="H11" s="76"/>
      <c r="I11" s="77" t="s">
        <v>105</v>
      </c>
      <c r="J11" s="80">
        <v>5640</v>
      </c>
      <c r="K11" s="80">
        <v>0</v>
      </c>
      <c r="L11" s="80">
        <v>433.9</v>
      </c>
      <c r="M11" s="80">
        <v>919.48</v>
      </c>
      <c r="N11" s="80">
        <v>0</v>
      </c>
      <c r="O11" s="80">
        <v>200</v>
      </c>
      <c r="P11" s="80">
        <v>0</v>
      </c>
      <c r="Q11" s="80">
        <f>3720</f>
        <v>3720</v>
      </c>
      <c r="R11" s="80"/>
      <c r="S11" s="80"/>
      <c r="T11" s="80"/>
      <c r="U11" s="83">
        <f>SUM(K11:T11)</f>
        <v>5273.38</v>
      </c>
      <c r="V11" s="84">
        <f>J11-U11</f>
        <v>366.6199999999999</v>
      </c>
      <c r="W11" s="25"/>
    </row>
    <row r="12" spans="1:23" ht="19.5" customHeight="1">
      <c r="A12" s="94"/>
      <c r="B12" s="91"/>
      <c r="I12" s="25"/>
      <c r="J12" s="81"/>
      <c r="K12" s="81"/>
      <c r="L12" s="82"/>
      <c r="M12" s="82"/>
      <c r="N12" s="81"/>
      <c r="O12" s="81"/>
      <c r="P12" s="81"/>
      <c r="Q12" s="81"/>
      <c r="R12" s="81"/>
      <c r="S12" s="81"/>
      <c r="T12" s="81"/>
      <c r="U12" s="81"/>
      <c r="V12" s="85"/>
      <c r="W12" s="25"/>
    </row>
    <row r="13" spans="1:23" ht="19.5" customHeight="1">
      <c r="A13" s="94"/>
      <c r="B13" s="92">
        <v>38977</v>
      </c>
      <c r="C13" s="78"/>
      <c r="D13" s="78"/>
      <c r="E13" s="78"/>
      <c r="F13" s="78"/>
      <c r="G13" s="78"/>
      <c r="H13" s="78"/>
      <c r="I13" s="79" t="s">
        <v>106</v>
      </c>
      <c r="J13" s="74">
        <v>5000</v>
      </c>
      <c r="K13" s="74">
        <v>1249.09</v>
      </c>
      <c r="L13" s="74"/>
      <c r="M13" s="74">
        <v>2505.7</v>
      </c>
      <c r="N13" s="74"/>
      <c r="O13" s="74"/>
      <c r="P13" s="74">
        <v>890.19</v>
      </c>
      <c r="Q13" s="74"/>
      <c r="R13" s="74"/>
      <c r="S13" s="74"/>
      <c r="T13" s="74"/>
      <c r="U13" s="74">
        <f>SUM(K13:T13)</f>
        <v>4644.98</v>
      </c>
      <c r="V13" s="86">
        <f>J13-U13</f>
        <v>355.02000000000044</v>
      </c>
      <c r="W13" s="25"/>
    </row>
    <row r="14" spans="1:23" ht="19.5" customHeight="1">
      <c r="A14" s="94"/>
      <c r="B14" s="72"/>
      <c r="C14" s="73"/>
      <c r="D14" s="73"/>
      <c r="E14" s="73"/>
      <c r="F14" s="73"/>
      <c r="G14" s="73"/>
      <c r="H14" s="73"/>
      <c r="I14" s="73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5"/>
      <c r="W14" s="25"/>
    </row>
    <row r="15" spans="1:24" ht="19.5" customHeight="1" thickBot="1">
      <c r="A15" s="95"/>
      <c r="B15" s="39"/>
      <c r="C15" s="40"/>
      <c r="D15" s="40"/>
      <c r="E15" s="40"/>
      <c r="F15" s="40"/>
      <c r="G15" s="40"/>
      <c r="H15" s="40"/>
      <c r="I15" s="41" t="s">
        <v>107</v>
      </c>
      <c r="J15" s="42">
        <v>7617.05</v>
      </c>
      <c r="K15" s="43"/>
      <c r="L15" s="43">
        <v>390</v>
      </c>
      <c r="M15" s="43">
        <v>2144.2</v>
      </c>
      <c r="N15" s="43">
        <f>531+265.5</f>
        <v>796.5</v>
      </c>
      <c r="O15" s="43">
        <v>950</v>
      </c>
      <c r="P15" s="43">
        <v>500</v>
      </c>
      <c r="Q15" s="43"/>
      <c r="R15" s="43">
        <v>789</v>
      </c>
      <c r="S15" s="43">
        <v>1354.35</v>
      </c>
      <c r="T15" s="43">
        <v>693</v>
      </c>
      <c r="U15" s="42">
        <f>SUM(K15:T15)</f>
        <v>7617.049999999999</v>
      </c>
      <c r="V15" s="44">
        <f>J15-U15</f>
        <v>0</v>
      </c>
      <c r="W15" s="45"/>
      <c r="X15" s="45"/>
    </row>
    <row r="16" spans="1:24" ht="32.25" customHeight="1" thickBot="1">
      <c r="A16" s="96"/>
      <c r="B16" s="97" t="s">
        <v>43</v>
      </c>
      <c r="C16" s="98"/>
      <c r="D16" s="98"/>
      <c r="E16" s="98"/>
      <c r="F16" s="98"/>
      <c r="G16" s="98"/>
      <c r="H16" s="98"/>
      <c r="I16" s="99"/>
      <c r="J16" s="46">
        <f>SUM(J11:J15)</f>
        <v>18257.05</v>
      </c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7">
        <f>SUM(U11:U15)</f>
        <v>17535.41</v>
      </c>
      <c r="V16" s="48">
        <f>J16-U16</f>
        <v>721.6399999999994</v>
      </c>
      <c r="W16" s="49"/>
      <c r="X16" s="49"/>
    </row>
  </sheetData>
  <sheetProtection password="C600" sheet="1" objects="1" scenarios="1" selectLockedCells="1" selectUnlockedCells="1"/>
  <mergeCells count="10">
    <mergeCell ref="B16:I16"/>
    <mergeCell ref="B1:V1"/>
    <mergeCell ref="M3:P3"/>
    <mergeCell ref="M5:P5"/>
    <mergeCell ref="B7:B10"/>
    <mergeCell ref="I7:I10"/>
    <mergeCell ref="J7:J10"/>
    <mergeCell ref="K7:T9"/>
    <mergeCell ref="U7:U10"/>
    <mergeCell ref="V7:V10"/>
  </mergeCells>
  <printOptions horizontalCentered="1"/>
  <pageMargins left="0.2" right="0.11811023622047245" top="0.5511811023622047" bottom="0.11811023622047245" header="0.15748031496062992" footer="0"/>
  <pageSetup fitToHeight="1" fitToWidth="1" horizontalDpi="200" verticalDpi="200" orientation="landscape" paperSize="9" scale="89" r:id="rId1"/>
  <headerFooter alignWithMargins="0">
    <oddHeader>&amp;C&amp;"Arial Cyr,Negrita"&amp;14&amp;UBalance Fiestas Patrias 2006</oddHeader>
    <oddFooter>&amp;C&amp;"Arial Cyr,Negrita"&amp;12&amp;UBalance Fiestas Patrias 2006</oddFooter>
  </headerFooter>
  <ignoredErrors>
    <ignoredError sqref="U1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G44"/>
  <sheetViews>
    <sheetView showGridLines="0" tabSelected="1" zoomScalePageLayoutView="0" workbookViewId="0" topLeftCell="A1">
      <selection activeCell="H14" sqref="H14"/>
    </sheetView>
  </sheetViews>
  <sheetFormatPr defaultColWidth="11.375" defaultRowHeight="12.75"/>
  <cols>
    <col min="1" max="1" width="3.00390625" style="0" bestFit="1" customWidth="1"/>
    <col min="2" max="2" width="39.25390625" style="0" bestFit="1" customWidth="1"/>
    <col min="3" max="3" width="10.125" style="0" bestFit="1" customWidth="1"/>
    <col min="4" max="4" width="18.75390625" style="0" bestFit="1" customWidth="1"/>
    <col min="5" max="5" width="14.625" style="0" bestFit="1" customWidth="1"/>
  </cols>
  <sheetData>
    <row r="2" spans="1:5" ht="13.5" thickBot="1">
      <c r="A2" s="50"/>
      <c r="B2" s="67" t="s">
        <v>99</v>
      </c>
      <c r="C2" s="50"/>
      <c r="D2" s="50"/>
      <c r="E2" s="2"/>
    </row>
    <row r="3" spans="1:5" ht="21" customHeight="1" thickBot="1">
      <c r="A3" s="1"/>
      <c r="B3" s="119" t="s">
        <v>10</v>
      </c>
      <c r="C3" s="119"/>
      <c r="D3" s="120"/>
      <c r="E3" s="116" t="s">
        <v>85</v>
      </c>
    </row>
    <row r="4" spans="1:5" ht="21" customHeight="1" thickBot="1">
      <c r="A4" s="121" t="s">
        <v>86</v>
      </c>
      <c r="B4" s="122"/>
      <c r="C4" s="123"/>
      <c r="D4" s="123"/>
      <c r="E4" s="117"/>
    </row>
    <row r="5" spans="1:5" s="21" customFormat="1" ht="21" customHeight="1" thickBot="1">
      <c r="A5" s="63"/>
      <c r="B5" s="3" t="s">
        <v>48</v>
      </c>
      <c r="C5" s="64" t="s">
        <v>13</v>
      </c>
      <c r="D5" s="4" t="s">
        <v>103</v>
      </c>
      <c r="E5" s="118"/>
    </row>
    <row r="6" spans="1:7" ht="12.75">
      <c r="A6" s="5">
        <v>1</v>
      </c>
      <c r="B6" s="51" t="s">
        <v>49</v>
      </c>
      <c r="C6" s="52" t="s">
        <v>70</v>
      </c>
      <c r="D6" s="5" t="s">
        <v>71</v>
      </c>
      <c r="E6" s="7">
        <v>3720</v>
      </c>
      <c r="G6" s="22"/>
    </row>
    <row r="7" spans="1:5" ht="12.75">
      <c r="A7" s="8">
        <v>2</v>
      </c>
      <c r="B7" s="53" t="s">
        <v>50</v>
      </c>
      <c r="C7" s="19" t="s">
        <v>87</v>
      </c>
      <c r="D7" s="8" t="s">
        <v>73</v>
      </c>
      <c r="E7" s="11">
        <v>128</v>
      </c>
    </row>
    <row r="8" spans="1:5" ht="12.75">
      <c r="A8" s="8">
        <v>3</v>
      </c>
      <c r="B8" s="53" t="s">
        <v>50</v>
      </c>
      <c r="C8" s="19" t="s">
        <v>76</v>
      </c>
      <c r="D8" s="8" t="s">
        <v>88</v>
      </c>
      <c r="E8" s="11">
        <v>18.78</v>
      </c>
    </row>
    <row r="9" spans="1:5" ht="12.75">
      <c r="A9" s="8">
        <v>4</v>
      </c>
      <c r="B9" s="54" t="s">
        <v>51</v>
      </c>
      <c r="C9" s="19" t="s">
        <v>74</v>
      </c>
      <c r="D9" s="8" t="s">
        <v>75</v>
      </c>
      <c r="E9" s="11">
        <v>140.7</v>
      </c>
    </row>
    <row r="10" spans="1:6" ht="12.75">
      <c r="A10" s="8">
        <v>5</v>
      </c>
      <c r="B10" s="54" t="s">
        <v>52</v>
      </c>
      <c r="C10" s="19" t="s">
        <v>76</v>
      </c>
      <c r="D10" s="55" t="s">
        <v>77</v>
      </c>
      <c r="E10" s="11">
        <v>18.5</v>
      </c>
      <c r="F10" s="65"/>
    </row>
    <row r="11" spans="1:5" ht="12.75">
      <c r="A11" s="8">
        <v>6</v>
      </c>
      <c r="B11" s="54" t="s">
        <v>53</v>
      </c>
      <c r="C11" s="19" t="s">
        <v>89</v>
      </c>
      <c r="D11" s="8" t="s">
        <v>54</v>
      </c>
      <c r="E11" s="11">
        <v>119.5</v>
      </c>
    </row>
    <row r="12" spans="1:5" ht="12.75">
      <c r="A12" s="8">
        <v>7</v>
      </c>
      <c r="B12" s="54" t="s">
        <v>55</v>
      </c>
      <c r="C12" s="19" t="s">
        <v>90</v>
      </c>
      <c r="D12" s="8" t="s">
        <v>56</v>
      </c>
      <c r="E12" s="11">
        <v>305</v>
      </c>
    </row>
    <row r="13" spans="1:5" ht="12.75">
      <c r="A13" s="8">
        <v>8</v>
      </c>
      <c r="B13" s="54" t="s">
        <v>57</v>
      </c>
      <c r="C13" s="19" t="s">
        <v>58</v>
      </c>
      <c r="D13" s="8" t="s">
        <v>59</v>
      </c>
      <c r="E13" s="11">
        <v>189</v>
      </c>
    </row>
    <row r="14" spans="1:6" ht="12.75">
      <c r="A14" s="8">
        <v>9</v>
      </c>
      <c r="B14" s="53" t="s">
        <v>60</v>
      </c>
      <c r="C14" s="19" t="s">
        <v>61</v>
      </c>
      <c r="D14" s="8" t="s">
        <v>62</v>
      </c>
      <c r="E14" s="11">
        <v>200.4</v>
      </c>
      <c r="F14" s="65"/>
    </row>
    <row r="15" spans="1:5" ht="12.75">
      <c r="A15" s="8">
        <v>10</v>
      </c>
      <c r="B15" s="54" t="s">
        <v>63</v>
      </c>
      <c r="C15" s="19" t="s">
        <v>91</v>
      </c>
      <c r="D15" s="8" t="s">
        <v>92</v>
      </c>
      <c r="E15" s="11">
        <v>52</v>
      </c>
    </row>
    <row r="16" spans="1:6" ht="12.75">
      <c r="A16" s="8">
        <v>11</v>
      </c>
      <c r="B16" s="54" t="s">
        <v>64</v>
      </c>
      <c r="C16" s="19" t="s">
        <v>72</v>
      </c>
      <c r="D16" s="8" t="s">
        <v>78</v>
      </c>
      <c r="E16" s="11">
        <v>150</v>
      </c>
      <c r="F16" s="65"/>
    </row>
    <row r="17" spans="1:5" ht="12.75">
      <c r="A17" s="8">
        <v>12</v>
      </c>
      <c r="B17" s="54" t="s">
        <v>65</v>
      </c>
      <c r="C17" s="19" t="s">
        <v>66</v>
      </c>
      <c r="D17" s="8" t="s">
        <v>67</v>
      </c>
      <c r="E17" s="11">
        <v>21</v>
      </c>
    </row>
    <row r="18" spans="1:5" ht="12.75">
      <c r="A18" s="8">
        <v>13</v>
      </c>
      <c r="B18" s="54" t="s">
        <v>68</v>
      </c>
      <c r="C18" s="19" t="s">
        <v>93</v>
      </c>
      <c r="D18" s="8" t="s">
        <v>67</v>
      </c>
      <c r="E18" s="11">
        <v>10.5</v>
      </c>
    </row>
    <row r="19" spans="1:5" ht="13.5" thickBot="1">
      <c r="A19" s="12">
        <v>14</v>
      </c>
      <c r="B19" s="56" t="s">
        <v>3</v>
      </c>
      <c r="C19" s="20">
        <v>1</v>
      </c>
      <c r="D19" s="12">
        <v>1</v>
      </c>
      <c r="E19" s="14">
        <v>200</v>
      </c>
    </row>
    <row r="20" spans="1:5" ht="26.25" customHeight="1" thickBot="1">
      <c r="A20" s="16"/>
      <c r="B20" s="15"/>
      <c r="C20" s="16" t="s">
        <v>69</v>
      </c>
      <c r="D20" s="88" t="s">
        <v>43</v>
      </c>
      <c r="E20" s="89">
        <f>SUM(E6:E19)</f>
        <v>5273.379999999999</v>
      </c>
    </row>
    <row r="21" spans="1:5" ht="12.75">
      <c r="A21" s="16"/>
      <c r="B21" s="17"/>
      <c r="C21" s="16"/>
      <c r="D21" s="59"/>
      <c r="E21" s="60"/>
    </row>
    <row r="22" spans="1:5" ht="13.5" thickBot="1">
      <c r="A22" s="57"/>
      <c r="B22" s="67" t="s">
        <v>99</v>
      </c>
      <c r="C22" s="57"/>
      <c r="D22" s="58"/>
      <c r="E22" s="61"/>
    </row>
    <row r="23" spans="1:5" ht="23.25" customHeight="1" thickBot="1">
      <c r="A23" s="1"/>
      <c r="B23" s="119" t="s">
        <v>10</v>
      </c>
      <c r="C23" s="119"/>
      <c r="D23" s="120"/>
      <c r="E23" s="116" t="s">
        <v>85</v>
      </c>
    </row>
    <row r="24" spans="1:5" ht="23.25" customHeight="1" thickBot="1">
      <c r="A24" s="1"/>
      <c r="B24" s="124" t="s">
        <v>11</v>
      </c>
      <c r="C24" s="124"/>
      <c r="D24" s="124"/>
      <c r="E24" s="117"/>
    </row>
    <row r="25" spans="1:5" s="21" customFormat="1" ht="23.25" customHeight="1" thickBot="1">
      <c r="A25" s="63"/>
      <c r="B25" s="3" t="s">
        <v>12</v>
      </c>
      <c r="C25" s="4" t="s">
        <v>13</v>
      </c>
      <c r="D25" s="4" t="s">
        <v>104</v>
      </c>
      <c r="E25" s="118"/>
    </row>
    <row r="26" spans="1:5" ht="12.75">
      <c r="A26" s="5">
        <v>7</v>
      </c>
      <c r="B26" s="6" t="s">
        <v>94</v>
      </c>
      <c r="C26" s="5" t="s">
        <v>79</v>
      </c>
      <c r="D26" s="5" t="s">
        <v>80</v>
      </c>
      <c r="E26" s="7">
        <v>432.87</v>
      </c>
    </row>
    <row r="27" spans="1:5" ht="12.75">
      <c r="A27" s="8">
        <v>1</v>
      </c>
      <c r="B27" s="9" t="s">
        <v>14</v>
      </c>
      <c r="C27" s="10" t="s">
        <v>95</v>
      </c>
      <c r="D27" s="8" t="s">
        <v>96</v>
      </c>
      <c r="E27" s="11">
        <v>206.94</v>
      </c>
    </row>
    <row r="28" spans="1:5" ht="12.75">
      <c r="A28" s="8">
        <v>2</v>
      </c>
      <c r="B28" s="9" t="s">
        <v>15</v>
      </c>
      <c r="C28" s="10" t="s">
        <v>97</v>
      </c>
      <c r="D28" s="8" t="s">
        <v>98</v>
      </c>
      <c r="E28" s="11">
        <v>250.38</v>
      </c>
    </row>
    <row r="29" spans="1:5" ht="12.75">
      <c r="A29" s="8">
        <v>3</v>
      </c>
      <c r="B29" s="9" t="s">
        <v>16</v>
      </c>
      <c r="C29" s="8" t="s">
        <v>72</v>
      </c>
      <c r="D29" s="8" t="s">
        <v>81</v>
      </c>
      <c r="E29" s="11">
        <f>10*156.5</f>
        <v>1565</v>
      </c>
    </row>
    <row r="30" spans="1:5" ht="12.75">
      <c r="A30" s="8">
        <v>4</v>
      </c>
      <c r="B30" s="62" t="s">
        <v>17</v>
      </c>
      <c r="C30" s="10" t="s">
        <v>18</v>
      </c>
      <c r="D30" s="8" t="s">
        <v>19</v>
      </c>
      <c r="E30" s="11">
        <v>479.4</v>
      </c>
    </row>
    <row r="31" spans="1:5" ht="12.75">
      <c r="A31" s="8">
        <v>5</v>
      </c>
      <c r="B31" s="62" t="s">
        <v>20</v>
      </c>
      <c r="C31" s="8" t="s">
        <v>38</v>
      </c>
      <c r="D31" s="8" t="s">
        <v>82</v>
      </c>
      <c r="E31" s="11">
        <v>231.8</v>
      </c>
    </row>
    <row r="32" spans="1:5" ht="12.75">
      <c r="A32" s="8">
        <v>6</v>
      </c>
      <c r="B32" s="62" t="s">
        <v>20</v>
      </c>
      <c r="C32" s="8" t="s">
        <v>38</v>
      </c>
      <c r="D32" s="8" t="s">
        <v>83</v>
      </c>
      <c r="E32" s="11">
        <v>229.5</v>
      </c>
    </row>
    <row r="33" spans="1:5" ht="12.75">
      <c r="A33" s="8">
        <v>8</v>
      </c>
      <c r="B33" s="9" t="s">
        <v>21</v>
      </c>
      <c r="C33" s="8" t="s">
        <v>22</v>
      </c>
      <c r="D33" s="8" t="s">
        <v>23</v>
      </c>
      <c r="E33" s="11">
        <v>65.44</v>
      </c>
    </row>
    <row r="34" spans="1:5" ht="12.75">
      <c r="A34" s="8">
        <v>9</v>
      </c>
      <c r="B34" s="9" t="s">
        <v>24</v>
      </c>
      <c r="C34" s="8" t="s">
        <v>25</v>
      </c>
      <c r="D34" s="8" t="s">
        <v>26</v>
      </c>
      <c r="E34" s="11">
        <v>241.8</v>
      </c>
    </row>
    <row r="35" spans="1:5" ht="12.75">
      <c r="A35" s="8">
        <v>10</v>
      </c>
      <c r="B35" s="9" t="s">
        <v>27</v>
      </c>
      <c r="C35" s="8" t="s">
        <v>28</v>
      </c>
      <c r="D35" s="8" t="s">
        <v>29</v>
      </c>
      <c r="E35" s="11">
        <v>212.8</v>
      </c>
    </row>
    <row r="36" spans="1:5" ht="12.75">
      <c r="A36" s="8">
        <v>11</v>
      </c>
      <c r="B36" s="9" t="s">
        <v>30</v>
      </c>
      <c r="C36" s="8" t="s">
        <v>31</v>
      </c>
      <c r="D36" s="8" t="s">
        <v>32</v>
      </c>
      <c r="E36" s="11">
        <v>177.6</v>
      </c>
    </row>
    <row r="37" spans="1:6" ht="12.75">
      <c r="A37" s="8">
        <v>12</v>
      </c>
      <c r="B37" s="9" t="s">
        <v>84</v>
      </c>
      <c r="C37" s="8" t="s">
        <v>28</v>
      </c>
      <c r="D37" s="8" t="s">
        <v>29</v>
      </c>
      <c r="E37" s="11">
        <v>212.8</v>
      </c>
      <c r="F37" s="65"/>
    </row>
    <row r="38" spans="1:6" ht="12.75">
      <c r="A38" s="8">
        <v>13</v>
      </c>
      <c r="B38" s="9" t="s">
        <v>33</v>
      </c>
      <c r="C38" s="8" t="s">
        <v>34</v>
      </c>
      <c r="D38" s="8" t="s">
        <v>35</v>
      </c>
      <c r="E38" s="11">
        <v>164.15</v>
      </c>
      <c r="F38" s="66"/>
    </row>
    <row r="39" spans="1:5" ht="13.5" thickBot="1">
      <c r="A39" s="12">
        <v>14</v>
      </c>
      <c r="B39" s="13" t="s">
        <v>36</v>
      </c>
      <c r="C39" s="12" t="s">
        <v>34</v>
      </c>
      <c r="D39" s="12" t="s">
        <v>37</v>
      </c>
      <c r="E39" s="14">
        <v>174.5</v>
      </c>
    </row>
    <row r="40" spans="1:5" ht="24" customHeight="1" thickBot="1">
      <c r="A40" s="16"/>
      <c r="B40" s="15"/>
      <c r="C40" s="16"/>
      <c r="D40" s="4" t="s">
        <v>43</v>
      </c>
      <c r="E40" s="18">
        <f>SUM(E26:E39)</f>
        <v>4644.9800000000005</v>
      </c>
    </row>
    <row r="41" spans="1:5" ht="9.75" customHeight="1">
      <c r="A41" s="16"/>
      <c r="B41" s="15"/>
      <c r="C41" s="16"/>
      <c r="D41" s="59"/>
      <c r="E41" s="87"/>
    </row>
    <row r="42" ht="12.75">
      <c r="B42" s="68" t="s">
        <v>100</v>
      </c>
    </row>
    <row r="43" ht="12.75">
      <c r="B43" s="69" t="s">
        <v>101</v>
      </c>
    </row>
    <row r="44" ht="12.75">
      <c r="B44" s="68" t="s">
        <v>102</v>
      </c>
    </row>
  </sheetData>
  <sheetProtection password="C600" sheet="1" objects="1" scenarios="1" selectLockedCells="1" selectUnlockedCells="1"/>
  <mergeCells count="6">
    <mergeCell ref="E23:E25"/>
    <mergeCell ref="E3:E5"/>
    <mergeCell ref="B3:D3"/>
    <mergeCell ref="A4:D4"/>
    <mergeCell ref="B23:D23"/>
    <mergeCell ref="B24:D24"/>
  </mergeCells>
  <printOptions horizontalCentered="1"/>
  <pageMargins left="0.32" right="0.23" top="0.5905511811023623" bottom="0.1968503937007874" header="0" footer="0"/>
  <pageSetup horizontalDpi="300" verticalDpi="300" orientation="portrait" paperSize="9" scale="110" r:id="rId1"/>
  <headerFooter alignWithMargins="0">
    <oddHeader>&amp;C&amp;"Arial Cyr,Negrita"&amp;12&amp;UBALANCE DETALLADO DE GASTOS FIESTAS PATRIAS 2006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Asociacion de Chilenos en Rusia</Manager>
  <Company>Asociacion de Chilenos en Rusia</Company>
  <HyperlinkBase>http://www.chilenos.ru/page.php?id=7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Asociacion de Chilenos en Rusia</dc:title>
  <dc:subject>Asociacion de Chilenos en Rusia</dc:subject>
  <dc:creator>Asociacion de Chilenos en Rusia</dc:creator>
  <cp:keywords>Asociacion de Chilenos en Rusia</cp:keywords>
  <dc:description>http://www.chilenos.ru/page.php?id=7
Asociacion de Chilenos en Rusia</dc:description>
  <cp:lastModifiedBy>Plaza</cp:lastModifiedBy>
  <cp:lastPrinted>2006-12-13T06:35:38Z</cp:lastPrinted>
  <dcterms:created xsi:type="dcterms:W3CDTF">2006-08-28T13:30:03Z</dcterms:created>
  <dcterms:modified xsi:type="dcterms:W3CDTF">2009-12-07T12:30:00Z</dcterms:modified>
  <cp:category>Asociacion de Chilenos en Rusia</cp:category>
  <cp:version/>
  <cp:contentType/>
  <cp:contentStatus/>
</cp:coreProperties>
</file>